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2000" activeTab="0"/>
  </bookViews>
  <sheets>
    <sheet name="Section III - Schedule" sheetId="1" r:id="rId1"/>
  </sheets>
  <definedNames>
    <definedName name="_xlnm.Print_Area" localSheetId="0">'Section III - Schedule'!$A$1:$F$118</definedName>
    <definedName name="_xlnm.Print_Titles" localSheetId="0">'Section III - Schedule'!$1:$10</definedName>
  </definedNames>
  <calcPr fullCalcOnLoad="1"/>
</workbook>
</file>

<file path=xl/sharedStrings.xml><?xml version="1.0" encoding="utf-8"?>
<sst xmlns="http://schemas.openxmlformats.org/spreadsheetml/2006/main" count="155" uniqueCount="71">
  <si>
    <t>SCOPE OF WORK</t>
  </si>
  <si>
    <t>ITEM NO.</t>
  </si>
  <si>
    <t>SUPPLIES/SERVICES</t>
  </si>
  <si>
    <t>UNIT</t>
  </si>
  <si>
    <t>UNIT PRICE</t>
  </si>
  <si>
    <t>AMOUNT</t>
  </si>
  <si>
    <t>Metropolitan Washington Airports Authority</t>
  </si>
  <si>
    <t>NAME OF OFFEROR OR CONTRACTOR</t>
  </si>
  <si>
    <t>SOLICITATION OR CONTRACT NUMBER</t>
  </si>
  <si>
    <t>PAGE</t>
  </si>
  <si>
    <t>Section III</t>
  </si>
  <si>
    <t>OPTION YEAR ONE</t>
  </si>
  <si>
    <t>OPTION YEAR TWO</t>
  </si>
  <si>
    <t>GRAND TOTAL</t>
  </si>
  <si>
    <t>NOTES:</t>
  </si>
  <si>
    <t>PRICE SCHEDULE</t>
  </si>
  <si>
    <t>Type Contractor Name Here</t>
  </si>
  <si>
    <t>EST QTY</t>
  </si>
  <si>
    <t>SUBTOTAL - OPTION YEAR ONE</t>
  </si>
  <si>
    <t>SUBTOTAL - OPTION YEAR TWO</t>
  </si>
  <si>
    <t>01</t>
  </si>
  <si>
    <t>HR</t>
  </si>
  <si>
    <t>02</t>
  </si>
  <si>
    <t>03</t>
  </si>
  <si>
    <t>04</t>
  </si>
  <si>
    <t>1-13-C044</t>
  </si>
  <si>
    <t>The Contractor shall furnish all necessary labor, materials, tools, equipment and supervision to redesign the Airports Authority's Internet website and to provide additional website consulting and support in accordance with the attached Statement of Work.</t>
  </si>
  <si>
    <t>LS</t>
  </si>
  <si>
    <t>a.</t>
  </si>
  <si>
    <t>b.</t>
  </si>
  <si>
    <t>c.</t>
  </si>
  <si>
    <t>d.</t>
  </si>
  <si>
    <t>e.</t>
  </si>
  <si>
    <t>Quarterly Review Meeting</t>
  </si>
  <si>
    <t>EA</t>
  </si>
  <si>
    <t>◄◄ Must = 200</t>
  </si>
  <si>
    <t>Supplemental Consulting Services</t>
  </si>
  <si>
    <t>(Reference Statement of Work Section III.C.)</t>
  </si>
  <si>
    <t>Position 1</t>
  </si>
  <si>
    <t>Position 2</t>
  </si>
  <si>
    <t>Position 3</t>
  </si>
  <si>
    <t>Position 4</t>
  </si>
  <si>
    <t>Position 5</t>
  </si>
  <si>
    <t>(Reference Statement of Work Section III.B.2.a.)</t>
  </si>
  <si>
    <r>
      <t xml:space="preserve">Subtotal - Item 02
</t>
    </r>
    <r>
      <rPr>
        <sz val="10"/>
        <rFont val="Arial"/>
        <family val="2"/>
      </rPr>
      <t>(Items a through e)</t>
    </r>
  </si>
  <si>
    <t>(Items 01 and 02)</t>
  </si>
  <si>
    <t>OPTION YEAR THREE</t>
  </si>
  <si>
    <t>OPTION YEAR FOUR</t>
  </si>
  <si>
    <t>SUBTOTAL - OPTION YEAR THREE</t>
  </si>
  <si>
    <t>SUBTOTAL - OPTION YEAR FOUR</t>
  </si>
  <si>
    <t>BASE PERIOD</t>
  </si>
  <si>
    <t>BASE PERIOD PLUS FOUR OPTION YEARS</t>
  </si>
  <si>
    <r>
      <t xml:space="preserve">BASIS OF EVALUATION AND AWARD:  </t>
    </r>
    <r>
      <rPr>
        <sz val="10"/>
        <rFont val="Arial"/>
        <family val="2"/>
      </rPr>
      <t>Price is only one of several criteria upon which proposals will be evaluated.  See Section X, Attachment 02, for documentation and information required by, or in support of evaluation criteria.  Price evaluation will be based on the total price of the base period plus the four option years.</t>
    </r>
  </si>
  <si>
    <r>
      <t xml:space="preserve">ELECTRONIC SUBMISSION OF PRICE SCHEDULE:  </t>
    </r>
    <r>
      <rPr>
        <sz val="10"/>
        <rFont val="Arial"/>
        <family val="2"/>
      </rPr>
      <t>This Price Schedule must be submitted in both electronic and hard copy.  The electronic copy of the Price Schedule must be submitted in its original Microsoft Excel Format on either a CD-ROM or USB Flash Drive.  The structure of the schedule is protected and shall not be modified in any way.  Modified schedules may be deemed non-conforming to the RFP.  In the event of a discrepancy between the hard copy and the Microsoft Excel file on CD-ROM or USB Flash Drive, the hard copy will take precedence.</t>
    </r>
  </si>
  <si>
    <t>NOTES</t>
  </si>
  <si>
    <t>1.</t>
  </si>
  <si>
    <t>2.</t>
  </si>
  <si>
    <t>The Hourly Unit Rate(s) shall be fully burdened and include all labor, travel time, travel costs, benefits, overhead, general conditions and profit.</t>
  </si>
  <si>
    <t>3.</t>
  </si>
  <si>
    <t>Project personnel must be qualified in the labor categories proposed.</t>
  </si>
  <si>
    <t>SUBTOTAL - BASE PERIOD</t>
  </si>
  <si>
    <t>Website Approach and Design Services</t>
  </si>
  <si>
    <t>(Reference Statement of Work Section III.B.1.a.)</t>
  </si>
  <si>
    <t xml:space="preserve">Website Construction, Testing, and Training Services </t>
  </si>
  <si>
    <t>(Reference Statement of Work Section III.B.1.b.)</t>
  </si>
  <si>
    <t>Implementation Services</t>
  </si>
  <si>
    <t>(Reference Statement of Work Section III.B.1.c.)</t>
  </si>
  <si>
    <t>Post Implementation Support Services</t>
  </si>
  <si>
    <t>(Reference Statement of Work Section III.B.1.d.)</t>
  </si>
  <si>
    <t>(Items 01 through 04)</t>
  </si>
  <si>
    <t>Hours for Supplemental Consulting Services shall be appropriately distributed among the positions proposed, with the total number of estimated hours equal to the indicated totals.  The hours shown above are provided as best estimates only, and shall be used for price evaluation purposes.  Such hourly estimates are not intended to represent a firm-fixed number of hours anticipated in connection with the performance of this contract but simply reflect an estimated order of magnitude.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</si>
</sst>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00"/>
    <numFmt numFmtId="171" formatCode="[$-409]dddd\,\ mmmm\ dd\,\ yyyy"/>
    <numFmt numFmtId="172" formatCode="[$-409]h:mm:ss\ AM/PM"/>
    <numFmt numFmtId="173" formatCode="_(* #,##0_);_(* \(#,##0\);_(* &quot;-&quot;??_);_(@_)"/>
    <numFmt numFmtId="174" formatCode="&quot;$&quot;#,##0.000_);\(&quot;$&quot;#,##0.000\)"/>
    <numFmt numFmtId="175" formatCode="&quot;$&quot;#,##0.0000_);\(&quot;$&quot;#,##0.0000\)"/>
  </numFmts>
  <fonts count="51">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sz val="11"/>
      <name val="Arial"/>
      <family val="2"/>
    </font>
    <font>
      <b/>
      <u val="single"/>
      <sz val="11"/>
      <name val="Arial"/>
      <family val="2"/>
    </font>
    <font>
      <sz val="8"/>
      <name val="Arial"/>
      <family val="0"/>
    </font>
    <font>
      <b/>
      <u val="single"/>
      <sz val="14"/>
      <name val="Arial"/>
      <family val="2"/>
    </font>
    <font>
      <b/>
      <sz val="16"/>
      <name val="Arial"/>
      <family val="2"/>
    </font>
    <font>
      <b/>
      <sz val="6"/>
      <name val="Arial"/>
      <family val="2"/>
    </font>
    <font>
      <sz val="12"/>
      <name val="Arial"/>
      <family val="2"/>
    </font>
    <font>
      <sz val="11"/>
      <name val="Arial"/>
      <family val="2"/>
    </font>
    <font>
      <sz val="9"/>
      <name val="Arial"/>
      <family val="2"/>
    </font>
    <font>
      <b/>
      <sz val="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0625">
        <fgColor indexed="43"/>
        <bgColor indexed="26"/>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medium"/>
      <right style="thin"/>
      <top style="thin"/>
      <bottom>
        <color indexed="63"/>
      </bottom>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style="medium"/>
      <bottom style="medium"/>
    </border>
    <border>
      <left style="medium"/>
      <right style="thin"/>
      <top>
        <color indexed="63"/>
      </top>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thin"/>
      <right style="medium"/>
      <top>
        <color indexed="63"/>
      </top>
      <bottom style="thin"/>
    </border>
    <border>
      <left>
        <color indexed="63"/>
      </left>
      <right style="thin"/>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color indexed="63"/>
      </right>
      <top>
        <color indexed="63"/>
      </top>
      <bottom style="medium"/>
    </border>
    <border>
      <left style="thin"/>
      <right style="thin"/>
      <top style="hair"/>
      <bottom style="hair"/>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color indexed="9"/>
      </left>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6">
    <xf numFmtId="0" fontId="0" fillId="0" borderId="0" xfId="0" applyAlignment="1">
      <alignment/>
    </xf>
    <xf numFmtId="0" fontId="0" fillId="0" borderId="10" xfId="0" applyFont="1" applyBorder="1" applyAlignment="1" applyProtection="1" quotePrefix="1">
      <alignment horizontal="right"/>
      <protection/>
    </xf>
    <xf numFmtId="0" fontId="4" fillId="0" borderId="11" xfId="0" applyFont="1" applyBorder="1" applyAlignment="1" applyProtection="1">
      <alignment/>
      <protection/>
    </xf>
    <xf numFmtId="3" fontId="0" fillId="0" borderId="11" xfId="0" applyNumberFormat="1" applyFont="1" applyBorder="1" applyAlignment="1" applyProtection="1">
      <alignment/>
      <protection/>
    </xf>
    <xf numFmtId="0" fontId="4" fillId="0" borderId="12" xfId="0" applyFont="1" applyBorder="1" applyAlignment="1" applyProtection="1">
      <alignment/>
      <protection/>
    </xf>
    <xf numFmtId="44" fontId="0" fillId="0" borderId="13" xfId="44" applyFont="1" applyBorder="1" applyAlignment="1" applyProtection="1">
      <alignment wrapText="1"/>
      <protection/>
    </xf>
    <xf numFmtId="0" fontId="0" fillId="0" borderId="11" xfId="0" applyFont="1" applyBorder="1" applyAlignment="1">
      <alignment vertical="top" wrapText="1"/>
    </xf>
    <xf numFmtId="0" fontId="0" fillId="0" borderId="11" xfId="0" applyFont="1" applyBorder="1" applyAlignment="1" applyProtection="1">
      <alignment vertical="top" wrapText="1"/>
      <protection/>
    </xf>
    <xf numFmtId="0" fontId="0" fillId="0" borderId="11" xfId="0" applyFont="1" applyBorder="1" applyAlignment="1" applyProtection="1">
      <alignment horizontal="center" vertical="top" wrapText="1"/>
      <protection/>
    </xf>
    <xf numFmtId="7" fontId="0" fillId="0" borderId="13" xfId="44" applyNumberFormat="1" applyFont="1" applyBorder="1" applyAlignment="1" applyProtection="1">
      <alignment vertical="top" wrapText="1"/>
      <protection/>
    </xf>
    <xf numFmtId="0" fontId="10" fillId="33" borderId="14" xfId="0" applyFont="1" applyFill="1" applyBorder="1" applyAlignment="1" applyProtection="1">
      <alignment wrapText="1"/>
      <protection/>
    </xf>
    <xf numFmtId="0" fontId="10" fillId="33" borderId="15" xfId="0" applyFont="1" applyFill="1" applyBorder="1" applyAlignment="1" applyProtection="1">
      <alignment wrapText="1"/>
      <protection/>
    </xf>
    <xf numFmtId="0" fontId="10" fillId="33" borderId="16" xfId="0" applyFont="1" applyFill="1" applyBorder="1" applyAlignment="1" applyProtection="1">
      <alignment wrapText="1"/>
      <protection/>
    </xf>
    <xf numFmtId="44" fontId="10" fillId="33" borderId="16" xfId="44" applyFont="1" applyFill="1" applyBorder="1" applyAlignment="1" applyProtection="1">
      <alignment wrapText="1"/>
      <protection/>
    </xf>
    <xf numFmtId="0" fontId="0" fillId="0" borderId="17" xfId="0" applyFont="1" applyBorder="1" applyAlignment="1" applyProtection="1">
      <alignment horizontal="center" vertical="top" wrapText="1"/>
      <protection/>
    </xf>
    <xf numFmtId="0" fontId="0" fillId="0" borderId="18" xfId="0" applyFont="1" applyBorder="1" applyAlignment="1" applyProtection="1">
      <alignment horizontal="center" vertical="top" wrapText="1"/>
      <protection/>
    </xf>
    <xf numFmtId="0" fontId="4" fillId="0" borderId="19" xfId="0" applyFont="1" applyBorder="1" applyAlignment="1" applyProtection="1">
      <alignment/>
      <protection/>
    </xf>
    <xf numFmtId="44" fontId="0" fillId="0" borderId="20" xfId="44" applyFont="1" applyBorder="1" applyAlignment="1" applyProtection="1">
      <alignment wrapText="1"/>
      <protection/>
    </xf>
    <xf numFmtId="0" fontId="0" fillId="0" borderId="0" xfId="0" applyFont="1" applyAlignment="1" applyProtection="1">
      <alignment wrapText="1"/>
      <protection/>
    </xf>
    <xf numFmtId="0" fontId="0" fillId="0" borderId="10" xfId="0" applyFont="1" applyBorder="1" applyAlignment="1" applyProtection="1">
      <alignment horizontal="center" vertical="top" wrapText="1"/>
      <protection/>
    </xf>
    <xf numFmtId="0" fontId="4" fillId="0" borderId="0" xfId="0" applyFont="1" applyBorder="1" applyAlignment="1" applyProtection="1">
      <alignment/>
      <protection/>
    </xf>
    <xf numFmtId="169" fontId="5" fillId="0" borderId="21" xfId="44" applyNumberFormat="1" applyFont="1" applyBorder="1" applyAlignment="1" applyProtection="1">
      <alignment vertical="top" wrapText="1"/>
      <protection/>
    </xf>
    <xf numFmtId="0" fontId="0" fillId="0" borderId="22" xfId="0" applyFont="1" applyBorder="1" applyAlignment="1" applyProtection="1">
      <alignment horizontal="center" vertical="top" wrapText="1"/>
      <protection/>
    </xf>
    <xf numFmtId="0" fontId="0" fillId="0" borderId="0" xfId="0" applyFont="1" applyAlignment="1" applyProtection="1">
      <alignment/>
      <protection/>
    </xf>
    <xf numFmtId="0" fontId="0" fillId="0" borderId="11" xfId="0" applyFont="1" applyBorder="1" applyAlignment="1" applyProtection="1">
      <alignment horizontal="right" vertical="top" wrapText="1"/>
      <protection/>
    </xf>
    <xf numFmtId="0" fontId="10" fillId="33" borderId="23" xfId="0" applyFont="1" applyFill="1" applyBorder="1" applyAlignment="1" applyProtection="1">
      <alignment/>
      <protection/>
    </xf>
    <xf numFmtId="0" fontId="0" fillId="0" borderId="22" xfId="0" applyFont="1" applyBorder="1" applyAlignment="1" applyProtection="1" quotePrefix="1">
      <alignment horizontal="right"/>
      <protection/>
    </xf>
    <xf numFmtId="0" fontId="4" fillId="0" borderId="24" xfId="0" applyFont="1" applyBorder="1" applyAlignment="1" applyProtection="1">
      <alignment/>
      <protection/>
    </xf>
    <xf numFmtId="3" fontId="0" fillId="0" borderId="24" xfId="0" applyNumberFormat="1" applyFont="1" applyBorder="1" applyAlignment="1" applyProtection="1">
      <alignment/>
      <protection/>
    </xf>
    <xf numFmtId="44" fontId="0" fillId="0" borderId="25" xfId="44" applyFont="1" applyBorder="1" applyAlignment="1" applyProtection="1">
      <alignment wrapText="1"/>
      <protection/>
    </xf>
    <xf numFmtId="0" fontId="4" fillId="0" borderId="26" xfId="0" applyFont="1" applyBorder="1" applyAlignment="1" applyProtection="1">
      <alignment vertical="top"/>
      <protection/>
    </xf>
    <xf numFmtId="0" fontId="0" fillId="0" borderId="18" xfId="0" applyFont="1" applyBorder="1" applyAlignment="1" applyProtection="1">
      <alignment vertical="top" wrapText="1"/>
      <protection/>
    </xf>
    <xf numFmtId="0" fontId="6" fillId="0" borderId="11" xfId="0" applyFont="1" applyBorder="1" applyAlignment="1" applyProtection="1">
      <alignment vertical="top" wrapText="1"/>
      <protection/>
    </xf>
    <xf numFmtId="0" fontId="0" fillId="0" borderId="11" xfId="0" applyFont="1" applyBorder="1" applyAlignment="1" applyProtection="1">
      <alignment horizontal="left" vertical="top" wrapText="1"/>
      <protection/>
    </xf>
    <xf numFmtId="0" fontId="0" fillId="0" borderId="11" xfId="0" applyFont="1" applyBorder="1" applyAlignment="1" applyProtection="1">
      <alignment vertical="top"/>
      <protection/>
    </xf>
    <xf numFmtId="0" fontId="4" fillId="0" borderId="11" xfId="0" applyFont="1" applyBorder="1" applyAlignment="1" applyProtection="1">
      <alignment vertical="top"/>
      <protection/>
    </xf>
    <xf numFmtId="0" fontId="0" fillId="0" borderId="24" xfId="0" applyFont="1" applyBorder="1" applyAlignment="1" applyProtection="1">
      <alignment vertical="top" wrapText="1"/>
      <protection/>
    </xf>
    <xf numFmtId="0" fontId="13" fillId="0" borderId="24" xfId="0" applyFont="1" applyBorder="1" applyAlignment="1" applyProtection="1">
      <alignment vertical="top"/>
      <protection/>
    </xf>
    <xf numFmtId="0" fontId="14" fillId="0" borderId="24" xfId="0" applyFont="1" applyBorder="1" applyAlignment="1" applyProtection="1">
      <alignment vertical="top"/>
      <protection/>
    </xf>
    <xf numFmtId="0" fontId="14" fillId="0" borderId="27" xfId="0" applyFont="1" applyBorder="1" applyAlignment="1" applyProtection="1">
      <alignment vertical="top"/>
      <protection/>
    </xf>
    <xf numFmtId="0" fontId="0" fillId="0" borderId="0" xfId="0" applyFont="1" applyAlignment="1">
      <alignment wrapText="1"/>
    </xf>
    <xf numFmtId="1" fontId="0" fillId="0" borderId="10" xfId="0" applyNumberFormat="1" applyFont="1" applyBorder="1" applyAlignment="1" applyProtection="1">
      <alignment horizontal="center" vertical="top" wrapText="1"/>
      <protection/>
    </xf>
    <xf numFmtId="0" fontId="4" fillId="0" borderId="0" xfId="0" applyFont="1" applyBorder="1" applyAlignment="1" applyProtection="1">
      <alignment vertical="top"/>
      <protection/>
    </xf>
    <xf numFmtId="44" fontId="0" fillId="0" borderId="28" xfId="44" applyFont="1" applyFill="1" applyBorder="1" applyAlignment="1" applyProtection="1">
      <alignment vertical="top" wrapText="1"/>
      <protection/>
    </xf>
    <xf numFmtId="1" fontId="0" fillId="0" borderId="22" xfId="0" applyNumberFormat="1" applyFont="1" applyBorder="1" applyAlignment="1" applyProtection="1">
      <alignment horizontal="center" vertical="top" wrapText="1"/>
      <protection/>
    </xf>
    <xf numFmtId="0" fontId="15" fillId="0" borderId="0" xfId="0" applyNumberFormat="1" applyFont="1" applyAlignment="1">
      <alignment wrapText="1"/>
    </xf>
    <xf numFmtId="0" fontId="15" fillId="0" borderId="0" xfId="0" applyFont="1" applyAlignment="1" applyProtection="1">
      <alignment wrapText="1"/>
      <protection/>
    </xf>
    <xf numFmtId="169" fontId="4" fillId="0" borderId="21" xfId="44" applyNumberFormat="1" applyFont="1" applyBorder="1" applyAlignment="1" applyProtection="1">
      <alignment vertical="top" wrapText="1"/>
      <protection/>
    </xf>
    <xf numFmtId="0" fontId="11" fillId="0" borderId="29" xfId="0" applyFont="1" applyBorder="1" applyAlignment="1" applyProtection="1">
      <alignment horizontal="center" vertical="center" wrapText="1"/>
      <protection/>
    </xf>
    <xf numFmtId="0" fontId="4" fillId="0" borderId="11" xfId="0" applyFont="1" applyBorder="1" applyAlignment="1" applyProtection="1">
      <alignment horizontal="left" vertical="center"/>
      <protection/>
    </xf>
    <xf numFmtId="1" fontId="50" fillId="0" borderId="0" xfId="0" applyNumberFormat="1" applyFont="1" applyFill="1" applyAlignment="1" applyProtection="1">
      <alignment wrapText="1"/>
      <protection/>
    </xf>
    <xf numFmtId="49" fontId="0" fillId="0" borderId="10" xfId="0" applyNumberFormat="1" applyFont="1" applyBorder="1" applyAlignment="1">
      <alignment horizontal="center" vertical="center" wrapText="1"/>
    </xf>
    <xf numFmtId="3"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7" fontId="0" fillId="34" borderId="30" xfId="44" applyNumberFormat="1" applyFont="1" applyFill="1" applyBorder="1" applyAlignment="1" applyProtection="1">
      <alignment vertical="center" wrapText="1"/>
      <protection locked="0"/>
    </xf>
    <xf numFmtId="7" fontId="0" fillId="0" borderId="13" xfId="44" applyNumberFormat="1" applyFont="1" applyBorder="1" applyAlignment="1" applyProtection="1">
      <alignment vertical="center" wrapText="1"/>
      <protection/>
    </xf>
    <xf numFmtId="1" fontId="50" fillId="0" borderId="0" xfId="0" applyNumberFormat="1" applyFont="1" applyFill="1" applyAlignment="1" applyProtection="1">
      <alignment vertical="center" wrapText="1"/>
      <protection/>
    </xf>
    <xf numFmtId="0" fontId="0" fillId="0" borderId="0" xfId="0" applyFont="1" applyAlignment="1">
      <alignment vertical="center" wrapText="1"/>
    </xf>
    <xf numFmtId="49" fontId="0" fillId="0" borderId="10" xfId="0" applyNumberFormat="1" applyFont="1" applyBorder="1" applyAlignment="1" applyProtection="1">
      <alignment horizontal="center" vertical="top" wrapText="1"/>
      <protection/>
    </xf>
    <xf numFmtId="3" fontId="0" fillId="0" borderId="11" xfId="0" applyNumberFormat="1" applyFont="1" applyBorder="1" applyAlignment="1" applyProtection="1">
      <alignment horizontal="right" vertical="top" wrapText="1"/>
      <protection/>
    </xf>
    <xf numFmtId="169" fontId="0" fillId="0" borderId="13" xfId="44" applyNumberFormat="1" applyFont="1" applyBorder="1" applyAlignment="1" applyProtection="1">
      <alignment vertical="top" wrapText="1"/>
      <protection/>
    </xf>
    <xf numFmtId="49" fontId="5" fillId="0" borderId="31" xfId="0" applyNumberFormat="1" applyFont="1" applyBorder="1" applyAlignment="1" applyProtection="1">
      <alignment horizontal="left" vertical="top" wrapText="1"/>
      <protection/>
    </xf>
    <xf numFmtId="0" fontId="4" fillId="0" borderId="32" xfId="0" applyFont="1" applyBorder="1" applyAlignment="1" applyProtection="1">
      <alignment vertical="center" wrapText="1"/>
      <protection/>
    </xf>
    <xf numFmtId="3" fontId="5" fillId="0" borderId="33" xfId="0" applyNumberFormat="1" applyFont="1" applyBorder="1" applyAlignment="1" applyProtection="1">
      <alignment horizontal="center" vertical="center" wrapText="1"/>
      <protection/>
    </xf>
    <xf numFmtId="169" fontId="5" fillId="0" borderId="34" xfId="44" applyNumberFormat="1" applyFont="1" applyBorder="1" applyAlignment="1" applyProtection="1">
      <alignment horizontal="right" vertical="center" wrapText="1"/>
      <protection/>
    </xf>
    <xf numFmtId="0" fontId="4" fillId="0" borderId="0" xfId="0" applyFont="1" applyAlignment="1" applyProtection="1">
      <alignment wrapText="1"/>
      <protection/>
    </xf>
    <xf numFmtId="3" fontId="0" fillId="0" borderId="35" xfId="0" applyNumberFormat="1" applyFont="1" applyBorder="1" applyAlignment="1" applyProtection="1">
      <alignment horizontal="right" vertical="top" wrapText="1"/>
      <protection/>
    </xf>
    <xf numFmtId="0" fontId="0" fillId="0" borderId="11" xfId="0" applyFont="1" applyBorder="1" applyAlignment="1" applyProtection="1">
      <alignment/>
      <protection/>
    </xf>
    <xf numFmtId="49" fontId="4" fillId="0" borderId="10" xfId="0" applyNumberFormat="1" applyFont="1" applyBorder="1" applyAlignment="1">
      <alignment horizontal="center" vertical="center" wrapText="1"/>
    </xf>
    <xf numFmtId="0" fontId="4" fillId="0" borderId="11" xfId="0" applyFont="1" applyBorder="1" applyAlignment="1">
      <alignment vertical="center" wrapText="1"/>
    </xf>
    <xf numFmtId="0" fontId="0" fillId="0" borderId="17" xfId="0" applyFont="1" applyBorder="1" applyAlignment="1" applyProtection="1" quotePrefix="1">
      <alignment horizontal="right"/>
      <protection/>
    </xf>
    <xf numFmtId="0" fontId="4" fillId="0" borderId="18" xfId="0" applyFont="1" applyBorder="1" applyAlignment="1" applyProtection="1">
      <alignment/>
      <protection/>
    </xf>
    <xf numFmtId="3" fontId="0" fillId="0" borderId="18" xfId="0" applyNumberFormat="1" applyFont="1" applyBorder="1" applyAlignment="1" applyProtection="1">
      <alignment/>
      <protection/>
    </xf>
    <xf numFmtId="44" fontId="0" fillId="0" borderId="23" xfId="44" applyFont="1" applyBorder="1" applyAlignment="1" applyProtection="1">
      <alignment wrapText="1"/>
      <protection/>
    </xf>
    <xf numFmtId="0" fontId="0" fillId="0" borderId="24" xfId="0" applyFont="1" applyBorder="1" applyAlignment="1" applyProtection="1">
      <alignment horizontal="right" vertical="top" wrapText="1"/>
      <protection/>
    </xf>
    <xf numFmtId="0" fontId="0" fillId="0" borderId="24" xfId="0" applyFont="1" applyBorder="1" applyAlignment="1" applyProtection="1">
      <alignment horizontal="center" vertical="top" wrapText="1"/>
      <protection/>
    </xf>
    <xf numFmtId="44" fontId="0" fillId="0" borderId="36" xfId="44" applyFont="1" applyFill="1" applyBorder="1" applyAlignment="1" applyProtection="1">
      <alignment vertical="top" wrapText="1"/>
      <protection/>
    </xf>
    <xf numFmtId="7" fontId="0" fillId="0" borderId="25" xfId="44" applyNumberFormat="1" applyFont="1" applyBorder="1" applyAlignment="1" applyProtection="1">
      <alignment vertical="top" wrapText="1"/>
      <protection/>
    </xf>
    <xf numFmtId="49" fontId="0" fillId="0" borderId="10" xfId="0" applyNumberFormat="1" applyFont="1" applyBorder="1" applyAlignment="1" applyProtection="1">
      <alignment horizontal="right" vertical="center" wrapText="1"/>
      <protection/>
    </xf>
    <xf numFmtId="49" fontId="0" fillId="34" borderId="37" xfId="44" applyNumberFormat="1" applyFont="1" applyFill="1" applyBorder="1" applyAlignment="1" applyProtection="1">
      <alignment horizontal="left" vertical="center" wrapText="1"/>
      <protection locked="0"/>
    </xf>
    <xf numFmtId="1" fontId="0" fillId="34" borderId="37" xfId="44" applyNumberFormat="1" applyFont="1" applyFill="1" applyBorder="1" applyAlignment="1" applyProtection="1">
      <alignment horizontal="center" vertical="center" wrapText="1"/>
      <protection locked="0"/>
    </xf>
    <xf numFmtId="169" fontId="0" fillId="34" borderId="37" xfId="44" applyNumberFormat="1" applyFont="1" applyFill="1" applyBorder="1" applyAlignment="1" applyProtection="1">
      <alignment vertical="center" wrapText="1"/>
      <protection locked="0"/>
    </xf>
    <xf numFmtId="49" fontId="4" fillId="0" borderId="38" xfId="0" applyNumberFormat="1" applyFont="1" applyBorder="1" applyAlignment="1" applyProtection="1">
      <alignment horizontal="right" vertical="top" wrapText="1"/>
      <protection/>
    </xf>
    <xf numFmtId="0" fontId="50" fillId="0" borderId="0" xfId="0" applyFont="1" applyAlignment="1">
      <alignment/>
    </xf>
    <xf numFmtId="7" fontId="50" fillId="0" borderId="0" xfId="0" applyNumberFormat="1" applyFont="1" applyAlignment="1">
      <alignment wrapText="1"/>
    </xf>
    <xf numFmtId="0" fontId="50" fillId="0" borderId="0" xfId="0" applyFont="1" applyAlignment="1">
      <alignment wrapText="1"/>
    </xf>
    <xf numFmtId="0" fontId="50" fillId="0" borderId="0" xfId="0" applyFont="1" applyAlignment="1" applyProtection="1">
      <alignment wrapText="1"/>
      <protection/>
    </xf>
    <xf numFmtId="0" fontId="4" fillId="0" borderId="38" xfId="0" applyNumberFormat="1" applyFont="1" applyBorder="1" applyAlignment="1" applyProtection="1">
      <alignment horizontal="left" vertical="top" wrapText="1"/>
      <protection/>
    </xf>
    <xf numFmtId="0" fontId="4" fillId="0" borderId="0" xfId="0" applyNumberFormat="1" applyFont="1" applyBorder="1" applyAlignment="1" applyProtection="1">
      <alignment horizontal="left" vertical="top" wrapText="1"/>
      <protection/>
    </xf>
    <xf numFmtId="0" fontId="4" fillId="0" borderId="26" xfId="0" applyNumberFormat="1" applyFont="1" applyBorder="1" applyAlignment="1" applyProtection="1">
      <alignment horizontal="left" vertical="top" wrapText="1"/>
      <protection/>
    </xf>
    <xf numFmtId="0" fontId="4" fillId="0" borderId="38"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26" xfId="0" applyFont="1" applyBorder="1" applyAlignment="1" applyProtection="1">
      <alignment vertical="top" wrapText="1"/>
      <protection/>
    </xf>
    <xf numFmtId="0" fontId="4" fillId="0" borderId="38"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26"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6" xfId="0" applyFont="1" applyBorder="1" applyAlignment="1" applyProtection="1">
      <alignment horizontal="left" vertical="top" wrapText="1"/>
      <protection/>
    </xf>
    <xf numFmtId="0" fontId="4" fillId="0" borderId="38" xfId="0" applyFont="1" applyBorder="1" applyAlignment="1" applyProtection="1">
      <alignment horizontal="center" vertical="top" wrapText="1"/>
      <protection/>
    </xf>
    <xf numFmtId="0" fontId="4" fillId="0" borderId="0" xfId="0" applyFont="1" applyBorder="1" applyAlignment="1" applyProtection="1">
      <alignment horizontal="center" vertical="top" wrapText="1"/>
      <protection/>
    </xf>
    <xf numFmtId="0" fontId="4" fillId="0" borderId="26" xfId="0" applyFont="1" applyBorder="1" applyAlignment="1" applyProtection="1">
      <alignment horizontal="center" vertical="top" wrapText="1"/>
      <protection/>
    </xf>
    <xf numFmtId="0" fontId="3" fillId="0" borderId="39" xfId="0" applyFont="1" applyBorder="1" applyAlignment="1" applyProtection="1">
      <alignment horizontal="center"/>
      <protection/>
    </xf>
    <xf numFmtId="0" fontId="3" fillId="0" borderId="40" xfId="0" applyFont="1" applyBorder="1" applyAlignment="1" applyProtection="1" quotePrefix="1">
      <alignment horizontal="center"/>
      <protection/>
    </xf>
    <xf numFmtId="0" fontId="3" fillId="0" borderId="41" xfId="0" applyFont="1" applyBorder="1" applyAlignment="1" applyProtection="1" quotePrefix="1">
      <alignment horizontal="center"/>
      <protection/>
    </xf>
    <xf numFmtId="0" fontId="5" fillId="0" borderId="32"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8" fillId="0" borderId="43" xfId="0" applyFont="1" applyBorder="1" applyAlignment="1" applyProtection="1">
      <alignment horizontal="center" wrapText="1"/>
      <protection/>
    </xf>
    <xf numFmtId="0" fontId="8" fillId="0" borderId="0" xfId="0" applyFont="1" applyBorder="1" applyAlignment="1" applyProtection="1">
      <alignment horizontal="center" wrapText="1"/>
      <protection/>
    </xf>
    <xf numFmtId="0" fontId="9" fillId="0" borderId="43"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10" fillId="33" borderId="44" xfId="0" applyFont="1" applyFill="1" applyBorder="1" applyAlignment="1" applyProtection="1">
      <alignment/>
      <protection/>
    </xf>
    <xf numFmtId="0" fontId="10" fillId="33" borderId="45" xfId="0" applyFont="1" applyFill="1" applyBorder="1" applyAlignment="1" applyProtection="1">
      <alignment/>
      <protection/>
    </xf>
    <xf numFmtId="0" fontId="10" fillId="33" borderId="19" xfId="0" applyFont="1" applyFill="1" applyBorder="1" applyAlignment="1" applyProtection="1">
      <alignment/>
      <protection/>
    </xf>
    <xf numFmtId="0" fontId="10" fillId="33" borderId="46" xfId="0" applyFont="1" applyFill="1" applyBorder="1" applyAlignment="1" applyProtection="1">
      <alignment horizontal="left"/>
      <protection/>
    </xf>
    <xf numFmtId="0" fontId="10" fillId="33" borderId="19" xfId="0" applyFont="1" applyFill="1" applyBorder="1" applyAlignment="1" applyProtection="1">
      <alignment horizontal="left"/>
      <protection/>
    </xf>
    <xf numFmtId="0" fontId="0" fillId="0" borderId="0" xfId="0" applyFont="1" applyAlignment="1" applyProtection="1">
      <alignment horizontal="center"/>
      <protection/>
    </xf>
    <xf numFmtId="0" fontId="12" fillId="0" borderId="38" xfId="0" applyFont="1" applyBorder="1" applyAlignment="1" applyProtection="1">
      <alignment wrapText="1"/>
      <protection/>
    </xf>
    <xf numFmtId="0" fontId="12" fillId="0" borderId="0" xfId="0" applyFont="1" applyBorder="1" applyAlignment="1" applyProtection="1">
      <alignment wrapText="1"/>
      <protection/>
    </xf>
    <xf numFmtId="0" fontId="12" fillId="0" borderId="26" xfId="0" applyFont="1" applyBorder="1" applyAlignment="1" applyProtection="1">
      <alignment wrapText="1"/>
      <protection/>
    </xf>
    <xf numFmtId="0" fontId="10" fillId="33" borderId="47" xfId="0" applyFont="1" applyFill="1" applyBorder="1" applyAlignment="1" applyProtection="1">
      <alignment wrapText="1"/>
      <protection/>
    </xf>
    <xf numFmtId="0" fontId="10" fillId="33" borderId="48" xfId="0" applyFont="1" applyFill="1" applyBorder="1" applyAlignment="1" applyProtection="1">
      <alignment wrapText="1"/>
      <protection/>
    </xf>
    <xf numFmtId="0" fontId="10" fillId="33" borderId="14" xfId="0" applyFont="1" applyFill="1" applyBorder="1" applyAlignment="1" applyProtection="1">
      <alignment wrapText="1"/>
      <protection/>
    </xf>
    <xf numFmtId="0" fontId="11" fillId="0" borderId="49" xfId="0" applyFont="1" applyBorder="1" applyAlignment="1" applyProtection="1">
      <alignment horizontal="center" vertical="center"/>
      <protection/>
    </xf>
    <xf numFmtId="0" fontId="11" fillId="0" borderId="50" xfId="0" applyFont="1" applyBorder="1" applyAlignment="1" applyProtection="1">
      <alignment horizontal="center" vertical="center"/>
      <protection/>
    </xf>
    <xf numFmtId="0" fontId="11" fillId="0" borderId="51" xfId="0" applyFont="1" applyBorder="1" applyAlignment="1" applyProtection="1">
      <alignment horizontal="center" vertical="center"/>
      <protection/>
    </xf>
    <xf numFmtId="0" fontId="11" fillId="0" borderId="52"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4" fillId="0" borderId="53" xfId="0" applyFont="1" applyBorder="1" applyAlignment="1" applyProtection="1">
      <alignment horizontal="left" vertical="top" wrapText="1"/>
      <protection/>
    </xf>
    <xf numFmtId="0" fontId="4" fillId="0" borderId="54"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0" fontId="10" fillId="33" borderId="46" xfId="0" applyFont="1" applyFill="1" applyBorder="1" applyAlignment="1" applyProtection="1">
      <alignment horizontal="left" wrapText="1"/>
      <protection/>
    </xf>
    <xf numFmtId="0" fontId="10" fillId="33" borderId="45" xfId="0" applyFont="1" applyFill="1" applyBorder="1" applyAlignment="1" applyProtection="1">
      <alignment horizontal="left" wrapText="1"/>
      <protection/>
    </xf>
    <xf numFmtId="0" fontId="10" fillId="33" borderId="20" xfId="0" applyFont="1" applyFill="1" applyBorder="1" applyAlignment="1" applyProtection="1">
      <alignment horizontal="left" wrapText="1"/>
      <protection/>
    </xf>
    <xf numFmtId="0" fontId="0" fillId="0" borderId="38"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6"/>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18"/>
  <sheetViews>
    <sheetView tabSelected="1" zoomScalePageLayoutView="0" workbookViewId="0" topLeftCell="A1">
      <selection activeCell="A5" sqref="A5:B5"/>
    </sheetView>
  </sheetViews>
  <sheetFormatPr defaultColWidth="9.140625" defaultRowHeight="12.75"/>
  <cols>
    <col min="1" max="1" width="7.57421875" style="0" customWidth="1"/>
    <col min="2" max="2" width="53.57421875" style="0" customWidth="1"/>
    <col min="3" max="3" width="9.421875" style="0" customWidth="1"/>
    <col min="4" max="4" width="9.28125" style="0" customWidth="1"/>
    <col min="5" max="5" width="13.140625" style="0" customWidth="1"/>
    <col min="6" max="6" width="17.57421875" style="0" customWidth="1"/>
  </cols>
  <sheetData>
    <row r="1" spans="1:6" ht="18">
      <c r="A1" s="106" t="s">
        <v>6</v>
      </c>
      <c r="B1" s="107"/>
      <c r="C1" s="107"/>
      <c r="D1" s="107"/>
      <c r="E1" s="107"/>
      <c r="F1" s="107"/>
    </row>
    <row r="2" spans="1:6" ht="20.25">
      <c r="A2" s="108" t="s">
        <v>15</v>
      </c>
      <c r="B2" s="109"/>
      <c r="C2" s="109"/>
      <c r="D2" s="109"/>
      <c r="E2" s="109"/>
      <c r="F2" s="109"/>
    </row>
    <row r="3" spans="1:6" s="23" customFormat="1" ht="9" customHeight="1" thickBot="1">
      <c r="A3" s="115"/>
      <c r="B3" s="115"/>
      <c r="C3" s="115"/>
      <c r="D3" s="115"/>
      <c r="E3" s="115"/>
      <c r="F3" s="115"/>
    </row>
    <row r="4" spans="1:6" ht="12.75">
      <c r="A4" s="113" t="s">
        <v>7</v>
      </c>
      <c r="B4" s="114"/>
      <c r="C4" s="110" t="s">
        <v>8</v>
      </c>
      <c r="D4" s="111"/>
      <c r="E4" s="112"/>
      <c r="F4" s="25" t="s">
        <v>9</v>
      </c>
    </row>
    <row r="5" spans="1:6" ht="27.75" customHeight="1">
      <c r="A5" s="125" t="s">
        <v>16</v>
      </c>
      <c r="B5" s="126"/>
      <c r="C5" s="122" t="s">
        <v>25</v>
      </c>
      <c r="D5" s="123"/>
      <c r="E5" s="124"/>
      <c r="F5" s="48" t="s">
        <v>10</v>
      </c>
    </row>
    <row r="6" spans="1:6" ht="12.75">
      <c r="A6" s="119" t="s">
        <v>0</v>
      </c>
      <c r="B6" s="120"/>
      <c r="C6" s="120"/>
      <c r="D6" s="120"/>
      <c r="E6" s="120"/>
      <c r="F6" s="121"/>
    </row>
    <row r="7" spans="1:6" ht="4.5" customHeight="1">
      <c r="A7" s="116"/>
      <c r="B7" s="117"/>
      <c r="C7" s="117"/>
      <c r="D7" s="117"/>
      <c r="E7" s="117"/>
      <c r="F7" s="118"/>
    </row>
    <row r="8" spans="1:6" ht="27.75" customHeight="1">
      <c r="A8" s="133" t="s">
        <v>26</v>
      </c>
      <c r="B8" s="134"/>
      <c r="C8" s="134"/>
      <c r="D8" s="134"/>
      <c r="E8" s="134"/>
      <c r="F8" s="135"/>
    </row>
    <row r="9" spans="1:6" ht="4.5" customHeight="1">
      <c r="A9" s="116"/>
      <c r="B9" s="117"/>
      <c r="C9" s="117"/>
      <c r="D9" s="117"/>
      <c r="E9" s="117"/>
      <c r="F9" s="118"/>
    </row>
    <row r="10" spans="1:6" ht="12.75">
      <c r="A10" s="11" t="s">
        <v>1</v>
      </c>
      <c r="B10" s="12" t="s">
        <v>2</v>
      </c>
      <c r="C10" s="12" t="s">
        <v>17</v>
      </c>
      <c r="D10" s="12" t="s">
        <v>3</v>
      </c>
      <c r="E10" s="13" t="s">
        <v>4</v>
      </c>
      <c r="F10" s="10" t="s">
        <v>5</v>
      </c>
    </row>
    <row r="11" spans="1:6" ht="6" customHeight="1" thickBot="1">
      <c r="A11" s="26"/>
      <c r="B11" s="27"/>
      <c r="C11" s="28"/>
      <c r="D11" s="27"/>
      <c r="E11" s="27"/>
      <c r="F11" s="29"/>
    </row>
    <row r="12" spans="1:7" ht="16.5" thickBot="1">
      <c r="A12" s="101" t="s">
        <v>50</v>
      </c>
      <c r="B12" s="102"/>
      <c r="C12" s="102"/>
      <c r="D12" s="102"/>
      <c r="E12" s="102"/>
      <c r="F12" s="103"/>
      <c r="G12" s="83"/>
    </row>
    <row r="13" spans="1:7" ht="6" customHeight="1">
      <c r="A13" s="1"/>
      <c r="B13" s="2"/>
      <c r="C13" s="3"/>
      <c r="D13" s="2"/>
      <c r="E13" s="4"/>
      <c r="F13" s="5"/>
      <c r="G13" s="83"/>
    </row>
    <row r="14" spans="1:7" s="40" customFormat="1" ht="12.75">
      <c r="A14" s="68" t="s">
        <v>20</v>
      </c>
      <c r="B14" s="69" t="s">
        <v>61</v>
      </c>
      <c r="C14" s="52">
        <v>1</v>
      </c>
      <c r="D14" s="53" t="s">
        <v>27</v>
      </c>
      <c r="E14" s="54"/>
      <c r="F14" s="55" t="str">
        <f>IF(E14=""," ",(C14*(ROUND(E14,4))))</f>
        <v> </v>
      </c>
      <c r="G14" s="50">
        <f>IF(ISNUMBER(F14),0,1)</f>
        <v>1</v>
      </c>
    </row>
    <row r="15" spans="1:9" s="40" customFormat="1" ht="12.75">
      <c r="A15" s="51"/>
      <c r="B15" s="67" t="s">
        <v>62</v>
      </c>
      <c r="C15" s="52"/>
      <c r="D15" s="53"/>
      <c r="E15" s="4"/>
      <c r="F15" s="5"/>
      <c r="G15" s="83"/>
      <c r="H15"/>
      <c r="I15" s="57"/>
    </row>
    <row r="16" spans="1:7" ht="6" customHeight="1">
      <c r="A16" s="1"/>
      <c r="B16" s="2"/>
      <c r="C16" s="3"/>
      <c r="D16" s="2"/>
      <c r="E16" s="4"/>
      <c r="F16" s="5"/>
      <c r="G16" s="83"/>
    </row>
    <row r="17" spans="1:7" s="40" customFormat="1" ht="12.75">
      <c r="A17" s="68" t="s">
        <v>22</v>
      </c>
      <c r="B17" s="69" t="s">
        <v>63</v>
      </c>
      <c r="C17" s="52">
        <v>1</v>
      </c>
      <c r="D17" s="53" t="s">
        <v>27</v>
      </c>
      <c r="E17" s="54"/>
      <c r="F17" s="55" t="str">
        <f>IF(E17=""," ",(C17*(ROUND(E17,4))))</f>
        <v> </v>
      </c>
      <c r="G17" s="50">
        <f>IF(ISNUMBER(F17),0,1)</f>
        <v>1</v>
      </c>
    </row>
    <row r="18" spans="1:9" s="40" customFormat="1" ht="12.75">
      <c r="A18" s="51"/>
      <c r="B18" s="67" t="s">
        <v>64</v>
      </c>
      <c r="C18" s="52"/>
      <c r="D18" s="53"/>
      <c r="E18" s="4"/>
      <c r="F18" s="5"/>
      <c r="G18" s="83"/>
      <c r="H18"/>
      <c r="I18" s="57"/>
    </row>
    <row r="19" spans="1:7" ht="6" customHeight="1">
      <c r="A19" s="1"/>
      <c r="B19" s="2"/>
      <c r="C19" s="3"/>
      <c r="D19" s="2"/>
      <c r="E19" s="4"/>
      <c r="F19" s="5"/>
      <c r="G19" s="83"/>
    </row>
    <row r="20" spans="1:7" s="40" customFormat="1" ht="12.75">
      <c r="A20" s="68" t="s">
        <v>23</v>
      </c>
      <c r="B20" s="69" t="s">
        <v>65</v>
      </c>
      <c r="C20" s="52">
        <v>1</v>
      </c>
      <c r="D20" s="53" t="s">
        <v>27</v>
      </c>
      <c r="E20" s="54"/>
      <c r="F20" s="55" t="str">
        <f>IF(E20=""," ",(C20*(ROUND(E20,4))))</f>
        <v> </v>
      </c>
      <c r="G20" s="50">
        <f>IF(ISNUMBER(F20),0,1)</f>
        <v>1</v>
      </c>
    </row>
    <row r="21" spans="1:9" s="40" customFormat="1" ht="12.75">
      <c r="A21" s="51"/>
      <c r="B21" s="67" t="s">
        <v>66</v>
      </c>
      <c r="C21" s="52"/>
      <c r="D21" s="53"/>
      <c r="E21" s="4"/>
      <c r="F21" s="5"/>
      <c r="G21" s="83"/>
      <c r="H21"/>
      <c r="I21" s="57"/>
    </row>
    <row r="22" spans="1:7" ht="6" customHeight="1">
      <c r="A22" s="1"/>
      <c r="B22" s="2"/>
      <c r="C22" s="3"/>
      <c r="D22" s="2"/>
      <c r="E22" s="4"/>
      <c r="F22" s="5"/>
      <c r="G22" s="83"/>
    </row>
    <row r="23" spans="1:7" s="40" customFormat="1" ht="12.75">
      <c r="A23" s="68" t="s">
        <v>24</v>
      </c>
      <c r="B23" s="69" t="s">
        <v>67</v>
      </c>
      <c r="C23" s="52">
        <v>1</v>
      </c>
      <c r="D23" s="53" t="s">
        <v>27</v>
      </c>
      <c r="E23" s="54"/>
      <c r="F23" s="55" t="str">
        <f>IF(E23=""," ",(C23*(ROUND(E23,4))))</f>
        <v> </v>
      </c>
      <c r="G23" s="50">
        <f>IF(ISNUMBER(F23),0,1)</f>
        <v>1</v>
      </c>
    </row>
    <row r="24" spans="1:9" s="40" customFormat="1" ht="12.75">
      <c r="A24" s="51"/>
      <c r="B24" s="67" t="s">
        <v>68</v>
      </c>
      <c r="C24" s="52"/>
      <c r="D24" s="53"/>
      <c r="E24" s="4"/>
      <c r="F24" s="5"/>
      <c r="G24" s="83"/>
      <c r="H24"/>
      <c r="I24" s="57"/>
    </row>
    <row r="25" spans="1:7" ht="6" customHeight="1" thickBot="1">
      <c r="A25" s="1"/>
      <c r="B25" s="2"/>
      <c r="C25" s="3"/>
      <c r="D25" s="2"/>
      <c r="E25" s="4"/>
      <c r="F25" s="5"/>
      <c r="G25" s="83"/>
    </row>
    <row r="26" spans="1:7" s="40" customFormat="1" ht="13.5" thickBot="1">
      <c r="A26" s="41"/>
      <c r="B26" s="49" t="s">
        <v>60</v>
      </c>
      <c r="C26" s="6"/>
      <c r="D26" s="6"/>
      <c r="E26" s="42"/>
      <c r="F26" s="47">
        <f>IF(SUM(F14:F23)=0,"",SUM(F14:F23))</f>
      </c>
      <c r="G26" s="84"/>
    </row>
    <row r="27" spans="1:7" s="40" customFormat="1" ht="12.75" customHeight="1">
      <c r="A27" s="41"/>
      <c r="B27" s="7" t="s">
        <v>69</v>
      </c>
      <c r="C27" s="24"/>
      <c r="D27" s="8"/>
      <c r="E27" s="43"/>
      <c r="F27" s="9"/>
      <c r="G27" s="85"/>
    </row>
    <row r="28" spans="1:7" s="40" customFormat="1" ht="6" customHeight="1" thickBot="1">
      <c r="A28" s="44"/>
      <c r="B28" s="7"/>
      <c r="C28" s="24"/>
      <c r="D28" s="8"/>
      <c r="E28" s="43"/>
      <c r="F28" s="9"/>
      <c r="G28" s="85"/>
    </row>
    <row r="29" spans="1:7" s="40" customFormat="1" ht="16.5" customHeight="1" thickBot="1">
      <c r="A29" s="101" t="s">
        <v>11</v>
      </c>
      <c r="B29" s="102"/>
      <c r="C29" s="102"/>
      <c r="D29" s="102"/>
      <c r="E29" s="102"/>
      <c r="F29" s="103"/>
      <c r="G29" s="85"/>
    </row>
    <row r="30" spans="1:7" ht="6" customHeight="1">
      <c r="A30" s="1"/>
      <c r="B30" s="2"/>
      <c r="C30" s="3"/>
      <c r="D30" s="2"/>
      <c r="E30" s="4"/>
      <c r="F30" s="5"/>
      <c r="G30" s="83"/>
    </row>
    <row r="31" spans="1:7" s="57" customFormat="1" ht="12.75">
      <c r="A31" s="68" t="s">
        <v>20</v>
      </c>
      <c r="B31" s="69" t="s">
        <v>33</v>
      </c>
      <c r="C31" s="52">
        <v>4</v>
      </c>
      <c r="D31" s="53" t="s">
        <v>34</v>
      </c>
      <c r="E31" s="54"/>
      <c r="F31" s="55" t="str">
        <f>IF(E31=""," ",(C31*(ROUND(E31,4))))</f>
        <v> </v>
      </c>
      <c r="G31" s="56">
        <f>IF(ISNUMBER(F31),0,1)</f>
        <v>1</v>
      </c>
    </row>
    <row r="32" spans="1:8" s="57" customFormat="1" ht="12.75">
      <c r="A32" s="51"/>
      <c r="B32" s="67" t="s">
        <v>43</v>
      </c>
      <c r="C32" s="52"/>
      <c r="D32" s="53"/>
      <c r="E32" s="4"/>
      <c r="F32" s="5"/>
      <c r="G32" s="83"/>
      <c r="H32"/>
    </row>
    <row r="33" spans="1:7" ht="6" customHeight="1">
      <c r="A33" s="1"/>
      <c r="B33" s="2"/>
      <c r="C33" s="3"/>
      <c r="D33" s="2"/>
      <c r="E33" s="4"/>
      <c r="F33" s="5"/>
      <c r="G33" s="83"/>
    </row>
    <row r="34" spans="1:7" ht="12.75">
      <c r="A34" s="68" t="s">
        <v>22</v>
      </c>
      <c r="B34" s="2" t="s">
        <v>36</v>
      </c>
      <c r="C34" s="3"/>
      <c r="D34" s="2"/>
      <c r="E34" s="4"/>
      <c r="F34" s="5"/>
      <c r="G34" s="83"/>
    </row>
    <row r="35" spans="1:7" ht="12.75">
      <c r="A35" s="1"/>
      <c r="B35" s="67" t="s">
        <v>37</v>
      </c>
      <c r="C35" s="3"/>
      <c r="D35" s="2"/>
      <c r="E35" s="4"/>
      <c r="F35" s="5"/>
      <c r="G35" s="83"/>
    </row>
    <row r="36" spans="1:7" s="18" customFormat="1" ht="15" customHeight="1">
      <c r="A36" s="78" t="s">
        <v>28</v>
      </c>
      <c r="B36" s="79" t="s">
        <v>38</v>
      </c>
      <c r="C36" s="80"/>
      <c r="D36" s="53" t="s">
        <v>21</v>
      </c>
      <c r="E36" s="81"/>
      <c r="F36" s="55">
        <f>IF(OR(C36=0,E36=0),"",(C36*(ROUND(E36,2))))</f>
      </c>
      <c r="G36" s="86"/>
    </row>
    <row r="37" spans="1:7" s="18" customFormat="1" ht="15" customHeight="1">
      <c r="A37" s="78" t="s">
        <v>29</v>
      </c>
      <c r="B37" s="79" t="s">
        <v>39</v>
      </c>
      <c r="C37" s="80"/>
      <c r="D37" s="53" t="s">
        <v>21</v>
      </c>
      <c r="E37" s="81"/>
      <c r="F37" s="55">
        <f>IF(OR(C37=0,E37=0),"",(C37*(ROUND(E37,2))))</f>
      </c>
      <c r="G37" s="86"/>
    </row>
    <row r="38" spans="1:7" s="18" customFormat="1" ht="15" customHeight="1">
      <c r="A38" s="78" t="s">
        <v>30</v>
      </c>
      <c r="B38" s="79" t="s">
        <v>40</v>
      </c>
      <c r="C38" s="80"/>
      <c r="D38" s="53" t="s">
        <v>21</v>
      </c>
      <c r="E38" s="81"/>
      <c r="F38" s="55">
        <f>IF(OR(C38=0,E38=0),"",(C38*(ROUND(E38,2))))</f>
      </c>
      <c r="G38" s="86"/>
    </row>
    <row r="39" spans="1:7" s="18" customFormat="1" ht="15" customHeight="1">
      <c r="A39" s="78" t="s">
        <v>31</v>
      </c>
      <c r="B39" s="79" t="s">
        <v>41</v>
      </c>
      <c r="C39" s="80"/>
      <c r="D39" s="53" t="s">
        <v>21</v>
      </c>
      <c r="E39" s="81"/>
      <c r="F39" s="55">
        <f>IF(OR(C39=0,E39=0),"",(C39*(ROUND(E39,2))))</f>
      </c>
      <c r="G39" s="86"/>
    </row>
    <row r="40" spans="1:7" s="18" customFormat="1" ht="15" customHeight="1">
      <c r="A40" s="78" t="s">
        <v>32</v>
      </c>
      <c r="B40" s="79" t="s">
        <v>42</v>
      </c>
      <c r="C40" s="80"/>
      <c r="D40" s="53" t="s">
        <v>21</v>
      </c>
      <c r="E40" s="81"/>
      <c r="F40" s="55">
        <f>IF(OR(C40=0,E40=0),"",(C40*(ROUND(E40,2))))</f>
      </c>
      <c r="G40" s="86"/>
    </row>
    <row r="41" spans="1:7" s="18" customFormat="1" ht="6" customHeight="1">
      <c r="A41" s="58"/>
      <c r="B41" s="7"/>
      <c r="C41" s="59"/>
      <c r="D41" s="66"/>
      <c r="E41" s="66"/>
      <c r="F41" s="60"/>
      <c r="G41" s="86"/>
    </row>
    <row r="42" spans="1:26" s="65" customFormat="1" ht="27" customHeight="1">
      <c r="A42" s="61"/>
      <c r="B42" s="62" t="s">
        <v>44</v>
      </c>
      <c r="C42" s="63">
        <f>SUM(C36:C40)</f>
        <v>0</v>
      </c>
      <c r="D42" s="104" t="s">
        <v>35</v>
      </c>
      <c r="E42" s="105"/>
      <c r="F42" s="64">
        <f>IF(C42=0,"",IF(C42&lt;200,"Increase Hours",IF(C42&gt;200,"Decrease Hours",IF(C42=200,SUM(F36:F40)))))</f>
      </c>
      <c r="G42" s="56">
        <f>IF(ISNUMBER(F42),0,1)</f>
        <v>1</v>
      </c>
      <c r="H42" s="18"/>
      <c r="I42" s="18"/>
      <c r="J42" s="18"/>
      <c r="K42" s="18"/>
      <c r="L42" s="18"/>
      <c r="M42" s="18"/>
      <c r="N42" s="18"/>
      <c r="O42" s="18"/>
      <c r="P42" s="18"/>
      <c r="Q42" s="18"/>
      <c r="R42" s="18"/>
      <c r="S42" s="18"/>
      <c r="T42" s="18"/>
      <c r="U42" s="18"/>
      <c r="V42" s="18"/>
      <c r="W42" s="18"/>
      <c r="X42" s="18"/>
      <c r="Y42" s="18"/>
      <c r="Z42" s="18"/>
    </row>
    <row r="43" spans="1:7" ht="6" customHeight="1" thickBot="1">
      <c r="A43" s="1"/>
      <c r="B43" s="2"/>
      <c r="C43" s="3"/>
      <c r="D43" s="2"/>
      <c r="E43" s="4"/>
      <c r="F43" s="5"/>
      <c r="G43" s="83"/>
    </row>
    <row r="44" spans="1:7" s="40" customFormat="1" ht="13.5" thickBot="1">
      <c r="A44" s="41"/>
      <c r="B44" s="49" t="s">
        <v>18</v>
      </c>
      <c r="C44" s="6"/>
      <c r="D44" s="6"/>
      <c r="E44" s="42"/>
      <c r="F44" s="47">
        <f>IF(G44&gt;0,"",SUM(F31+F42))</f>
      </c>
      <c r="G44" s="84">
        <f>SUM(G31:G42)</f>
        <v>2</v>
      </c>
    </row>
    <row r="45" spans="1:7" s="40" customFormat="1" ht="12.75" customHeight="1">
      <c r="A45" s="41"/>
      <c r="B45" s="7" t="s">
        <v>45</v>
      </c>
      <c r="C45" s="24"/>
      <c r="D45" s="8"/>
      <c r="E45" s="43"/>
      <c r="F45" s="9"/>
      <c r="G45" s="85"/>
    </row>
    <row r="46" spans="1:7" s="40" customFormat="1" ht="6" customHeight="1" thickBot="1">
      <c r="A46" s="44"/>
      <c r="B46" s="7"/>
      <c r="C46" s="24"/>
      <c r="D46" s="8"/>
      <c r="E46" s="43"/>
      <c r="F46" s="9"/>
      <c r="G46" s="85"/>
    </row>
    <row r="47" spans="1:7" s="40" customFormat="1" ht="16.5" customHeight="1" thickBot="1">
      <c r="A47" s="101" t="s">
        <v>12</v>
      </c>
      <c r="B47" s="102"/>
      <c r="C47" s="102"/>
      <c r="D47" s="102"/>
      <c r="E47" s="102"/>
      <c r="F47" s="103"/>
      <c r="G47" s="85"/>
    </row>
    <row r="48" spans="1:7" ht="6" customHeight="1">
      <c r="A48" s="1"/>
      <c r="B48" s="2"/>
      <c r="C48" s="3"/>
      <c r="D48" s="2"/>
      <c r="E48" s="4"/>
      <c r="F48" s="5"/>
      <c r="G48" s="83"/>
    </row>
    <row r="49" spans="1:7" s="57" customFormat="1" ht="12.75">
      <c r="A49" s="68" t="s">
        <v>20</v>
      </c>
      <c r="B49" s="69" t="s">
        <v>33</v>
      </c>
      <c r="C49" s="52">
        <v>4</v>
      </c>
      <c r="D49" s="53" t="s">
        <v>34</v>
      </c>
      <c r="E49" s="54"/>
      <c r="F49" s="55" t="str">
        <f>IF(E49=""," ",(C49*(ROUND(E49,4))))</f>
        <v> </v>
      </c>
      <c r="G49" s="56">
        <f>IF(ISNUMBER(F49),0,1)</f>
        <v>1</v>
      </c>
    </row>
    <row r="50" spans="1:8" s="57" customFormat="1" ht="12.75">
      <c r="A50" s="51"/>
      <c r="B50" s="67" t="s">
        <v>43</v>
      </c>
      <c r="C50" s="52"/>
      <c r="D50" s="53"/>
      <c r="E50" s="4"/>
      <c r="F50" s="5"/>
      <c r="G50" s="83"/>
      <c r="H50"/>
    </row>
    <row r="51" spans="1:7" ht="6" customHeight="1">
      <c r="A51" s="1"/>
      <c r="B51" s="2"/>
      <c r="C51" s="3"/>
      <c r="D51" s="2"/>
      <c r="E51" s="4"/>
      <c r="F51" s="5"/>
      <c r="G51" s="83"/>
    </row>
    <row r="52" spans="1:7" ht="12.75">
      <c r="A52" s="68" t="s">
        <v>22</v>
      </c>
      <c r="B52" s="2" t="s">
        <v>36</v>
      </c>
      <c r="C52" s="3"/>
      <c r="D52" s="2"/>
      <c r="E52" s="4"/>
      <c r="F52" s="5"/>
      <c r="G52" s="83"/>
    </row>
    <row r="53" spans="1:7" ht="12.75">
      <c r="A53" s="1"/>
      <c r="B53" s="67" t="s">
        <v>37</v>
      </c>
      <c r="C53" s="3"/>
      <c r="D53" s="2"/>
      <c r="E53" s="4"/>
      <c r="F53" s="5"/>
      <c r="G53" s="83"/>
    </row>
    <row r="54" spans="1:7" s="18" customFormat="1" ht="15" customHeight="1">
      <c r="A54" s="78" t="s">
        <v>28</v>
      </c>
      <c r="B54" s="79" t="s">
        <v>38</v>
      </c>
      <c r="C54" s="80"/>
      <c r="D54" s="53" t="s">
        <v>21</v>
      </c>
      <c r="E54" s="81"/>
      <c r="F54" s="55">
        <f>IF(OR(C54=0,E54=0),"",(C54*(ROUND(E54,2))))</f>
      </c>
      <c r="G54" s="86"/>
    </row>
    <row r="55" spans="1:7" s="18" customFormat="1" ht="15" customHeight="1">
      <c r="A55" s="78" t="s">
        <v>29</v>
      </c>
      <c r="B55" s="79" t="s">
        <v>39</v>
      </c>
      <c r="C55" s="80"/>
      <c r="D55" s="53" t="s">
        <v>21</v>
      </c>
      <c r="E55" s="81"/>
      <c r="F55" s="55">
        <f>IF(OR(C55=0,E55=0),"",(C55*(ROUND(E55,2))))</f>
      </c>
      <c r="G55" s="86"/>
    </row>
    <row r="56" spans="1:7" s="18" customFormat="1" ht="15" customHeight="1">
      <c r="A56" s="78" t="s">
        <v>30</v>
      </c>
      <c r="B56" s="79" t="s">
        <v>40</v>
      </c>
      <c r="C56" s="80"/>
      <c r="D56" s="53" t="s">
        <v>21</v>
      </c>
      <c r="E56" s="81"/>
      <c r="F56" s="55">
        <f>IF(OR(C56=0,E56=0),"",(C56*(ROUND(E56,2))))</f>
      </c>
      <c r="G56" s="86"/>
    </row>
    <row r="57" spans="1:7" s="18" customFormat="1" ht="15" customHeight="1">
      <c r="A57" s="78" t="s">
        <v>31</v>
      </c>
      <c r="B57" s="79" t="s">
        <v>41</v>
      </c>
      <c r="C57" s="80"/>
      <c r="D57" s="53" t="s">
        <v>21</v>
      </c>
      <c r="E57" s="81"/>
      <c r="F57" s="55">
        <f>IF(OR(C57=0,E57=0),"",(C57*(ROUND(E57,2))))</f>
      </c>
      <c r="G57" s="86"/>
    </row>
    <row r="58" spans="1:7" s="18" customFormat="1" ht="15" customHeight="1">
      <c r="A58" s="78" t="s">
        <v>32</v>
      </c>
      <c r="B58" s="79" t="s">
        <v>42</v>
      </c>
      <c r="C58" s="80"/>
      <c r="D58" s="53" t="s">
        <v>21</v>
      </c>
      <c r="E58" s="81"/>
      <c r="F58" s="55">
        <f>IF(OR(C58=0,E58=0),"",(C58*(ROUND(E58,2))))</f>
      </c>
      <c r="G58" s="86"/>
    </row>
    <row r="59" spans="1:7" s="18" customFormat="1" ht="6" customHeight="1">
      <c r="A59" s="58"/>
      <c r="B59" s="7"/>
      <c r="C59" s="59"/>
      <c r="D59" s="66"/>
      <c r="E59" s="66"/>
      <c r="F59" s="60"/>
      <c r="G59" s="86"/>
    </row>
    <row r="60" spans="1:26" s="65" customFormat="1" ht="27" customHeight="1">
      <c r="A60" s="61"/>
      <c r="B60" s="62" t="s">
        <v>44</v>
      </c>
      <c r="C60" s="63">
        <f>SUM(C54:C58)</f>
        <v>0</v>
      </c>
      <c r="D60" s="104" t="s">
        <v>35</v>
      </c>
      <c r="E60" s="105"/>
      <c r="F60" s="64">
        <f>IF(C60=0,"",IF(C60&lt;200,"Increase Hours",IF(C60&gt;200,"Decrease Hours",IF(C60=200,SUM(F54:F58)))))</f>
      </c>
      <c r="G60" s="56">
        <f>IF(ISNUMBER(F60),0,1)</f>
        <v>1</v>
      </c>
      <c r="H60" s="18"/>
      <c r="I60" s="18"/>
      <c r="J60" s="18"/>
      <c r="K60" s="18"/>
      <c r="L60" s="18"/>
      <c r="M60" s="18"/>
      <c r="N60" s="18"/>
      <c r="O60" s="18"/>
      <c r="P60" s="18"/>
      <c r="Q60" s="18"/>
      <c r="R60" s="18"/>
      <c r="S60" s="18"/>
      <c r="T60" s="18"/>
      <c r="U60" s="18"/>
      <c r="V60" s="18"/>
      <c r="W60" s="18"/>
      <c r="X60" s="18"/>
      <c r="Y60" s="18"/>
      <c r="Z60" s="18"/>
    </row>
    <row r="61" spans="1:7" ht="6" customHeight="1" thickBot="1">
      <c r="A61" s="1"/>
      <c r="B61" s="2"/>
      <c r="C61" s="3"/>
      <c r="D61" s="2"/>
      <c r="E61" s="4"/>
      <c r="F61" s="5"/>
      <c r="G61" s="83"/>
    </row>
    <row r="62" spans="1:7" s="40" customFormat="1" ht="13.5" thickBot="1">
      <c r="A62" s="41"/>
      <c r="B62" s="49" t="s">
        <v>19</v>
      </c>
      <c r="C62" s="6"/>
      <c r="D62" s="6"/>
      <c r="E62" s="42"/>
      <c r="F62" s="47">
        <f>IF(G62&gt;0,"",SUM(F49+F60))</f>
      </c>
      <c r="G62" s="84">
        <f>SUM(G49:G60)</f>
        <v>2</v>
      </c>
    </row>
    <row r="63" spans="1:7" s="40" customFormat="1" ht="12.75" customHeight="1">
      <c r="A63" s="41"/>
      <c r="B63" s="7" t="s">
        <v>45</v>
      </c>
      <c r="C63" s="24"/>
      <c r="D63" s="8"/>
      <c r="E63" s="43"/>
      <c r="F63" s="9"/>
      <c r="G63" s="85"/>
    </row>
    <row r="64" spans="1:7" s="40" customFormat="1" ht="6" customHeight="1" thickBot="1">
      <c r="A64" s="44"/>
      <c r="B64" s="7"/>
      <c r="C64" s="24"/>
      <c r="D64" s="8"/>
      <c r="E64" s="43"/>
      <c r="F64" s="9"/>
      <c r="G64" s="85"/>
    </row>
    <row r="65" spans="1:7" s="40" customFormat="1" ht="16.5" customHeight="1" thickBot="1">
      <c r="A65" s="101" t="s">
        <v>46</v>
      </c>
      <c r="B65" s="102"/>
      <c r="C65" s="102"/>
      <c r="D65" s="102"/>
      <c r="E65" s="102"/>
      <c r="F65" s="103"/>
      <c r="G65" s="85"/>
    </row>
    <row r="66" spans="1:7" ht="6" customHeight="1">
      <c r="A66" s="1"/>
      <c r="B66" s="2"/>
      <c r="C66" s="3"/>
      <c r="D66" s="2"/>
      <c r="E66" s="4"/>
      <c r="F66" s="5"/>
      <c r="G66" s="83"/>
    </row>
    <row r="67" spans="1:7" s="57" customFormat="1" ht="12.75">
      <c r="A67" s="68" t="s">
        <v>20</v>
      </c>
      <c r="B67" s="69" t="s">
        <v>33</v>
      </c>
      <c r="C67" s="52">
        <v>4</v>
      </c>
      <c r="D67" s="53" t="s">
        <v>34</v>
      </c>
      <c r="E67" s="54"/>
      <c r="F67" s="55" t="str">
        <f>IF(E67=""," ",(C67*(ROUND(E67,4))))</f>
        <v> </v>
      </c>
      <c r="G67" s="56">
        <f>IF(ISNUMBER(F67),0,1)</f>
        <v>1</v>
      </c>
    </row>
    <row r="68" spans="1:8" s="57" customFormat="1" ht="12.75">
      <c r="A68" s="51"/>
      <c r="B68" s="67" t="s">
        <v>43</v>
      </c>
      <c r="C68" s="52"/>
      <c r="D68" s="53"/>
      <c r="E68" s="4"/>
      <c r="F68" s="5"/>
      <c r="G68" s="83"/>
      <c r="H68"/>
    </row>
    <row r="69" spans="1:7" ht="6" customHeight="1">
      <c r="A69" s="1"/>
      <c r="B69" s="2"/>
      <c r="C69" s="3"/>
      <c r="D69" s="2"/>
      <c r="E69" s="4"/>
      <c r="F69" s="5"/>
      <c r="G69" s="83"/>
    </row>
    <row r="70" spans="1:7" ht="12.75">
      <c r="A70" s="68" t="s">
        <v>22</v>
      </c>
      <c r="B70" s="2" t="s">
        <v>36</v>
      </c>
      <c r="C70" s="3"/>
      <c r="D70" s="2"/>
      <c r="E70" s="4"/>
      <c r="F70" s="5"/>
      <c r="G70" s="83"/>
    </row>
    <row r="71" spans="1:7" ht="12.75">
      <c r="A71" s="1"/>
      <c r="B71" s="67" t="s">
        <v>37</v>
      </c>
      <c r="C71" s="3"/>
      <c r="D71" s="2"/>
      <c r="E71" s="4"/>
      <c r="F71" s="5"/>
      <c r="G71" s="83"/>
    </row>
    <row r="72" spans="1:7" s="18" customFormat="1" ht="15" customHeight="1">
      <c r="A72" s="78" t="s">
        <v>28</v>
      </c>
      <c r="B72" s="79" t="s">
        <v>38</v>
      </c>
      <c r="C72" s="80"/>
      <c r="D72" s="53" t="s">
        <v>21</v>
      </c>
      <c r="E72" s="81"/>
      <c r="F72" s="55">
        <f>IF(OR(C72=0,E72=0),"",(C72*(ROUND(E72,2))))</f>
      </c>
      <c r="G72" s="86"/>
    </row>
    <row r="73" spans="1:7" s="18" customFormat="1" ht="15" customHeight="1">
      <c r="A73" s="78" t="s">
        <v>29</v>
      </c>
      <c r="B73" s="79" t="s">
        <v>39</v>
      </c>
      <c r="C73" s="80"/>
      <c r="D73" s="53" t="s">
        <v>21</v>
      </c>
      <c r="E73" s="81"/>
      <c r="F73" s="55">
        <f>IF(OR(C73=0,E73=0),"",(C73*(ROUND(E73,2))))</f>
      </c>
      <c r="G73" s="86"/>
    </row>
    <row r="74" spans="1:7" s="18" customFormat="1" ht="15" customHeight="1">
      <c r="A74" s="78" t="s">
        <v>30</v>
      </c>
      <c r="B74" s="79" t="s">
        <v>40</v>
      </c>
      <c r="C74" s="80"/>
      <c r="D74" s="53" t="s">
        <v>21</v>
      </c>
      <c r="E74" s="81"/>
      <c r="F74" s="55">
        <f>IF(OR(C74=0,E74=0),"",(C74*(ROUND(E74,2))))</f>
      </c>
      <c r="G74" s="86"/>
    </row>
    <row r="75" spans="1:7" s="18" customFormat="1" ht="15" customHeight="1">
      <c r="A75" s="78" t="s">
        <v>31</v>
      </c>
      <c r="B75" s="79" t="s">
        <v>41</v>
      </c>
      <c r="C75" s="80"/>
      <c r="D75" s="53" t="s">
        <v>21</v>
      </c>
      <c r="E75" s="81"/>
      <c r="F75" s="55">
        <f>IF(OR(C75=0,E75=0),"",(C75*(ROUND(E75,2))))</f>
      </c>
      <c r="G75" s="86"/>
    </row>
    <row r="76" spans="1:7" s="18" customFormat="1" ht="15" customHeight="1">
      <c r="A76" s="78" t="s">
        <v>32</v>
      </c>
      <c r="B76" s="79" t="s">
        <v>42</v>
      </c>
      <c r="C76" s="80"/>
      <c r="D76" s="53" t="s">
        <v>21</v>
      </c>
      <c r="E76" s="81"/>
      <c r="F76" s="55">
        <f>IF(OR(C76=0,E76=0),"",(C76*(ROUND(E76,2))))</f>
      </c>
      <c r="G76" s="86"/>
    </row>
    <row r="77" spans="1:7" s="18" customFormat="1" ht="6" customHeight="1">
      <c r="A77" s="58"/>
      <c r="B77" s="7"/>
      <c r="C77" s="59"/>
      <c r="D77" s="66"/>
      <c r="E77" s="66"/>
      <c r="F77" s="60"/>
      <c r="G77" s="86"/>
    </row>
    <row r="78" spans="1:26" s="65" customFormat="1" ht="27" customHeight="1">
      <c r="A78" s="61"/>
      <c r="B78" s="62" t="s">
        <v>44</v>
      </c>
      <c r="C78" s="63">
        <f>SUM(C72:C76)</f>
        <v>0</v>
      </c>
      <c r="D78" s="104" t="s">
        <v>35</v>
      </c>
      <c r="E78" s="105"/>
      <c r="F78" s="64">
        <f>IF(C78=0,"",IF(C78&lt;200,"Increase Hours",IF(C78&gt;200,"Decrease Hours",IF(C78=200,SUM(F72:F76)))))</f>
      </c>
      <c r="G78" s="56">
        <f>IF(ISNUMBER(F78),0,1)</f>
        <v>1</v>
      </c>
      <c r="H78" s="18"/>
      <c r="I78" s="18"/>
      <c r="J78" s="18"/>
      <c r="K78" s="18"/>
      <c r="L78" s="18"/>
      <c r="M78" s="18"/>
      <c r="N78" s="18"/>
      <c r="O78" s="18"/>
      <c r="P78" s="18"/>
      <c r="Q78" s="18"/>
      <c r="R78" s="18"/>
      <c r="S78" s="18"/>
      <c r="T78" s="18"/>
      <c r="U78" s="18"/>
      <c r="V78" s="18"/>
      <c r="W78" s="18"/>
      <c r="X78" s="18"/>
      <c r="Y78" s="18"/>
      <c r="Z78" s="18"/>
    </row>
    <row r="79" spans="1:7" ht="6" customHeight="1" thickBot="1">
      <c r="A79" s="1"/>
      <c r="B79" s="2"/>
      <c r="C79" s="3"/>
      <c r="D79" s="2"/>
      <c r="E79" s="4"/>
      <c r="F79" s="5"/>
      <c r="G79" s="83"/>
    </row>
    <row r="80" spans="1:7" s="40" customFormat="1" ht="13.5" thickBot="1">
      <c r="A80" s="41"/>
      <c r="B80" s="49" t="s">
        <v>48</v>
      </c>
      <c r="C80" s="6"/>
      <c r="D80" s="6"/>
      <c r="E80" s="42"/>
      <c r="F80" s="47">
        <f>IF(G80&gt;0,"",SUM(F67+F78))</f>
      </c>
      <c r="G80" s="84">
        <f>SUM(G67:G78)</f>
        <v>2</v>
      </c>
    </row>
    <row r="81" spans="1:7" s="40" customFormat="1" ht="12.75" customHeight="1">
      <c r="A81" s="41"/>
      <c r="B81" s="7" t="s">
        <v>45</v>
      </c>
      <c r="C81" s="24"/>
      <c r="D81" s="8"/>
      <c r="E81" s="43"/>
      <c r="F81" s="9"/>
      <c r="G81" s="85"/>
    </row>
    <row r="82" spans="1:7" s="40" customFormat="1" ht="6" customHeight="1" thickBot="1">
      <c r="A82" s="44"/>
      <c r="B82" s="7"/>
      <c r="C82" s="24"/>
      <c r="D82" s="8"/>
      <c r="E82" s="43"/>
      <c r="F82" s="9"/>
      <c r="G82" s="85"/>
    </row>
    <row r="83" spans="1:7" s="40" customFormat="1" ht="16.5" customHeight="1" thickBot="1">
      <c r="A83" s="101" t="s">
        <v>47</v>
      </c>
      <c r="B83" s="102"/>
      <c r="C83" s="102"/>
      <c r="D83" s="102"/>
      <c r="E83" s="102"/>
      <c r="F83" s="103"/>
      <c r="G83" s="85"/>
    </row>
    <row r="84" spans="1:7" ht="6" customHeight="1">
      <c r="A84" s="70"/>
      <c r="B84" s="71"/>
      <c r="C84" s="72"/>
      <c r="D84" s="71"/>
      <c r="E84" s="16"/>
      <c r="F84" s="73"/>
      <c r="G84" s="83"/>
    </row>
    <row r="85" spans="1:7" s="57" customFormat="1" ht="12.75">
      <c r="A85" s="68" t="s">
        <v>20</v>
      </c>
      <c r="B85" s="69" t="s">
        <v>33</v>
      </c>
      <c r="C85" s="52">
        <v>4</v>
      </c>
      <c r="D85" s="53" t="s">
        <v>34</v>
      </c>
      <c r="E85" s="54"/>
      <c r="F85" s="55" t="str">
        <f>IF(E85=""," ",(C85*(ROUND(E85,4))))</f>
        <v> </v>
      </c>
      <c r="G85" s="56">
        <f>IF(ISNUMBER(F85),0,1)</f>
        <v>1</v>
      </c>
    </row>
    <row r="86" spans="1:8" s="57" customFormat="1" ht="12.75">
      <c r="A86" s="51"/>
      <c r="B86" s="67" t="s">
        <v>43</v>
      </c>
      <c r="C86" s="52"/>
      <c r="D86" s="53"/>
      <c r="E86" s="4"/>
      <c r="F86" s="5"/>
      <c r="G86" s="83"/>
      <c r="H86"/>
    </row>
    <row r="87" spans="1:7" ht="6" customHeight="1">
      <c r="A87" s="1"/>
      <c r="B87" s="2"/>
      <c r="C87" s="3"/>
      <c r="D87" s="2"/>
      <c r="E87" s="4"/>
      <c r="F87" s="5"/>
      <c r="G87" s="83"/>
    </row>
    <row r="88" spans="1:7" ht="12.75">
      <c r="A88" s="68" t="s">
        <v>22</v>
      </c>
      <c r="B88" s="2" t="s">
        <v>36</v>
      </c>
      <c r="C88" s="3"/>
      <c r="D88" s="2"/>
      <c r="E88" s="4"/>
      <c r="F88" s="5"/>
      <c r="G88" s="83"/>
    </row>
    <row r="89" spans="1:7" ht="12.75">
      <c r="A89" s="1"/>
      <c r="B89" s="67" t="s">
        <v>37</v>
      </c>
      <c r="C89" s="3"/>
      <c r="D89" s="2"/>
      <c r="E89" s="4"/>
      <c r="F89" s="5"/>
      <c r="G89" s="83"/>
    </row>
    <row r="90" spans="1:7" s="18" customFormat="1" ht="15" customHeight="1">
      <c r="A90" s="78" t="s">
        <v>28</v>
      </c>
      <c r="B90" s="79" t="s">
        <v>38</v>
      </c>
      <c r="C90" s="80"/>
      <c r="D90" s="53" t="s">
        <v>21</v>
      </c>
      <c r="E90" s="81"/>
      <c r="F90" s="55">
        <f>IF(OR(C90=0,E90=0),"",(C90*(ROUND(E90,2))))</f>
      </c>
      <c r="G90" s="86"/>
    </row>
    <row r="91" spans="1:7" s="18" customFormat="1" ht="15" customHeight="1">
      <c r="A91" s="78" t="s">
        <v>29</v>
      </c>
      <c r="B91" s="79" t="s">
        <v>39</v>
      </c>
      <c r="C91" s="80"/>
      <c r="D91" s="53" t="s">
        <v>21</v>
      </c>
      <c r="E91" s="81"/>
      <c r="F91" s="55">
        <f>IF(OR(C91=0,E91=0),"",(C91*(ROUND(E91,2))))</f>
      </c>
      <c r="G91" s="86"/>
    </row>
    <row r="92" spans="1:7" s="18" customFormat="1" ht="15" customHeight="1">
      <c r="A92" s="78" t="s">
        <v>30</v>
      </c>
      <c r="B92" s="79" t="s">
        <v>40</v>
      </c>
      <c r="C92" s="80"/>
      <c r="D92" s="53" t="s">
        <v>21</v>
      </c>
      <c r="E92" s="81"/>
      <c r="F92" s="55">
        <f>IF(OR(C92=0,E92=0),"",(C92*(ROUND(E92,2))))</f>
      </c>
      <c r="G92" s="86"/>
    </row>
    <row r="93" spans="1:7" s="18" customFormat="1" ht="15" customHeight="1">
      <c r="A93" s="78" t="s">
        <v>31</v>
      </c>
      <c r="B93" s="79" t="s">
        <v>41</v>
      </c>
      <c r="C93" s="80"/>
      <c r="D93" s="53" t="s">
        <v>21</v>
      </c>
      <c r="E93" s="81"/>
      <c r="F93" s="55">
        <f>IF(OR(C93=0,E93=0),"",(C93*(ROUND(E93,2))))</f>
      </c>
      <c r="G93" s="86"/>
    </row>
    <row r="94" spans="1:7" s="18" customFormat="1" ht="15" customHeight="1">
      <c r="A94" s="78" t="s">
        <v>32</v>
      </c>
      <c r="B94" s="79" t="s">
        <v>42</v>
      </c>
      <c r="C94" s="80"/>
      <c r="D94" s="53" t="s">
        <v>21</v>
      </c>
      <c r="E94" s="81"/>
      <c r="F94" s="55">
        <f>IF(OR(C94=0,E94=0),"",(C94*(ROUND(E94,2))))</f>
      </c>
      <c r="G94" s="86"/>
    </row>
    <row r="95" spans="1:7" s="18" customFormat="1" ht="6" customHeight="1">
      <c r="A95" s="58"/>
      <c r="B95" s="7"/>
      <c r="C95" s="59"/>
      <c r="D95" s="66"/>
      <c r="E95" s="66"/>
      <c r="F95" s="60"/>
      <c r="G95" s="86"/>
    </row>
    <row r="96" spans="1:26" s="65" customFormat="1" ht="27" customHeight="1">
      <c r="A96" s="61"/>
      <c r="B96" s="62" t="s">
        <v>44</v>
      </c>
      <c r="C96" s="63">
        <f>SUM(C90:C94)</f>
        <v>0</v>
      </c>
      <c r="D96" s="104" t="s">
        <v>35</v>
      </c>
      <c r="E96" s="105"/>
      <c r="F96" s="64">
        <f>IF(C96=0,"",IF(C96&lt;200,"Increase Hours",IF(C96&gt;200,"Decrease Hours",IF(C96=200,SUM(F90:F94)))))</f>
      </c>
      <c r="G96" s="56">
        <f>IF(ISNUMBER(F96),0,1)</f>
        <v>1</v>
      </c>
      <c r="H96" s="18"/>
      <c r="I96" s="18"/>
      <c r="J96" s="18"/>
      <c r="K96" s="18"/>
      <c r="L96" s="18"/>
      <c r="M96" s="18"/>
      <c r="N96" s="18"/>
      <c r="O96" s="18"/>
      <c r="P96" s="18"/>
      <c r="Q96" s="18"/>
      <c r="R96" s="18"/>
      <c r="S96" s="18"/>
      <c r="T96" s="18"/>
      <c r="U96" s="18"/>
      <c r="V96" s="18"/>
      <c r="W96" s="18"/>
      <c r="X96" s="18"/>
      <c r="Y96" s="18"/>
      <c r="Z96" s="18"/>
    </row>
    <row r="97" spans="1:7" ht="6" customHeight="1" thickBot="1">
      <c r="A97" s="1"/>
      <c r="B97" s="2"/>
      <c r="C97" s="3"/>
      <c r="D97" s="2"/>
      <c r="E97" s="4"/>
      <c r="F97" s="5"/>
      <c r="G97" s="83"/>
    </row>
    <row r="98" spans="1:7" s="40" customFormat="1" ht="13.5" thickBot="1">
      <c r="A98" s="41"/>
      <c r="B98" s="49" t="s">
        <v>49</v>
      </c>
      <c r="C98" s="6"/>
      <c r="D98" s="6"/>
      <c r="E98" s="42"/>
      <c r="F98" s="47">
        <f>IF(G98&gt;0,"",SUM(F85+F96))</f>
      </c>
      <c r="G98" s="84">
        <f>SUM(G85:G96)</f>
        <v>2</v>
      </c>
    </row>
    <row r="99" spans="1:7" s="40" customFormat="1" ht="12.75" customHeight="1">
      <c r="A99" s="41"/>
      <c r="B99" s="7" t="s">
        <v>45</v>
      </c>
      <c r="C99" s="24"/>
      <c r="D99" s="8"/>
      <c r="E99" s="43"/>
      <c r="F99" s="9"/>
      <c r="G99" s="85"/>
    </row>
    <row r="100" spans="1:7" s="40" customFormat="1" ht="6" customHeight="1" thickBot="1">
      <c r="A100" s="44"/>
      <c r="B100" s="36"/>
      <c r="C100" s="74"/>
      <c r="D100" s="75"/>
      <c r="E100" s="76"/>
      <c r="F100" s="77"/>
      <c r="G100" s="85"/>
    </row>
    <row r="101" spans="1:7" s="18" customFormat="1" ht="5.25" customHeight="1" thickBot="1">
      <c r="A101" s="14"/>
      <c r="B101" s="31"/>
      <c r="C101" s="15"/>
      <c r="D101" s="15"/>
      <c r="E101" s="16"/>
      <c r="F101" s="17"/>
      <c r="G101" s="46"/>
    </row>
    <row r="102" spans="1:7" s="18" customFormat="1" ht="15.75" thickBot="1">
      <c r="A102" s="19"/>
      <c r="B102" s="32" t="s">
        <v>13</v>
      </c>
      <c r="C102" s="8"/>
      <c r="D102" s="8"/>
      <c r="E102" s="20"/>
      <c r="F102" s="21">
        <f>IF(G102=0,SUM(F26+F44+F62+F80+F98),"")</f>
      </c>
      <c r="G102" s="45">
        <f>SUM(G13:G100)</f>
        <v>20</v>
      </c>
    </row>
    <row r="103" spans="1:6" s="18" customFormat="1" ht="12.75">
      <c r="A103" s="19"/>
      <c r="B103" s="33" t="s">
        <v>51</v>
      </c>
      <c r="C103" s="34" t="str">
        <f>IF(G102&gt;0,"     WARNING:  PRICE SCHEDULE INCOMPLETE.","")</f>
        <v>     WARNING:  PRICE SCHEDULE INCOMPLETE.</v>
      </c>
      <c r="D103" s="35"/>
      <c r="E103" s="35"/>
      <c r="F103" s="30"/>
    </row>
    <row r="104" spans="1:6" s="18" customFormat="1" ht="12" customHeight="1" thickBot="1">
      <c r="A104" s="22"/>
      <c r="B104" s="36"/>
      <c r="C104" s="37" t="str">
        <f>IF(G102&gt;0,"      Pricing must be provided for all of the above items.","")</f>
        <v>      Pricing must be provided for all of the above items.</v>
      </c>
      <c r="D104" s="38"/>
      <c r="E104" s="38"/>
      <c r="F104" s="39"/>
    </row>
    <row r="105" spans="1:6" s="18" customFormat="1" ht="12.75" customHeight="1">
      <c r="A105" s="130" t="s">
        <v>14</v>
      </c>
      <c r="B105" s="131"/>
      <c r="C105" s="131"/>
      <c r="D105" s="131"/>
      <c r="E105" s="131"/>
      <c r="F105" s="132"/>
    </row>
    <row r="106" spans="1:6" s="18" customFormat="1" ht="5.25" customHeight="1">
      <c r="A106" s="93"/>
      <c r="B106" s="94"/>
      <c r="C106" s="94"/>
      <c r="D106" s="94"/>
      <c r="E106" s="94"/>
      <c r="F106" s="95"/>
    </row>
    <row r="107" spans="1:6" s="18" customFormat="1" ht="63.75" customHeight="1">
      <c r="A107" s="87" t="s">
        <v>53</v>
      </c>
      <c r="B107" s="88"/>
      <c r="C107" s="88"/>
      <c r="D107" s="88"/>
      <c r="E107" s="88"/>
      <c r="F107" s="89"/>
    </row>
    <row r="108" spans="1:6" s="18" customFormat="1" ht="5.25" customHeight="1">
      <c r="A108" s="93"/>
      <c r="B108" s="94"/>
      <c r="C108" s="94"/>
      <c r="D108" s="94"/>
      <c r="E108" s="94"/>
      <c r="F108" s="95"/>
    </row>
    <row r="109" spans="1:6" s="18" customFormat="1" ht="39.75" customHeight="1">
      <c r="A109" s="90" t="s">
        <v>52</v>
      </c>
      <c r="B109" s="91"/>
      <c r="C109" s="91"/>
      <c r="D109" s="91"/>
      <c r="E109" s="91"/>
      <c r="F109" s="92"/>
    </row>
    <row r="110" spans="1:6" s="18" customFormat="1" ht="5.25" customHeight="1">
      <c r="A110" s="93"/>
      <c r="B110" s="94"/>
      <c r="C110" s="94"/>
      <c r="D110" s="94"/>
      <c r="E110" s="94"/>
      <c r="F110" s="95"/>
    </row>
    <row r="111" spans="1:6" s="18" customFormat="1" ht="12.75">
      <c r="A111" s="93" t="s">
        <v>54</v>
      </c>
      <c r="B111" s="94"/>
      <c r="C111" s="94"/>
      <c r="D111" s="94"/>
      <c r="E111" s="94"/>
      <c r="F111" s="95"/>
    </row>
    <row r="112" spans="1:6" s="18" customFormat="1" ht="4.5" customHeight="1">
      <c r="A112" s="98"/>
      <c r="B112" s="99"/>
      <c r="C112" s="99"/>
      <c r="D112" s="99"/>
      <c r="E112" s="99"/>
      <c r="F112" s="100"/>
    </row>
    <row r="113" spans="1:6" s="18" customFormat="1" ht="51.75" customHeight="1">
      <c r="A113" s="82" t="s">
        <v>55</v>
      </c>
      <c r="B113" s="96" t="s">
        <v>70</v>
      </c>
      <c r="C113" s="96"/>
      <c r="D113" s="96"/>
      <c r="E113" s="96"/>
      <c r="F113" s="97"/>
    </row>
    <row r="114" spans="1:6" s="18" customFormat="1" ht="4.5" customHeight="1">
      <c r="A114" s="98"/>
      <c r="B114" s="99"/>
      <c r="C114" s="99"/>
      <c r="D114" s="99"/>
      <c r="E114" s="99"/>
      <c r="F114" s="100"/>
    </row>
    <row r="115" spans="1:6" s="18" customFormat="1" ht="27" customHeight="1">
      <c r="A115" s="82" t="s">
        <v>56</v>
      </c>
      <c r="B115" s="96" t="s">
        <v>57</v>
      </c>
      <c r="C115" s="96"/>
      <c r="D115" s="96"/>
      <c r="E115" s="96"/>
      <c r="F115" s="97"/>
    </row>
    <row r="116" spans="1:6" s="18" customFormat="1" ht="4.5" customHeight="1">
      <c r="A116" s="98"/>
      <c r="B116" s="99"/>
      <c r="C116" s="99"/>
      <c r="D116" s="99"/>
      <c r="E116" s="99"/>
      <c r="F116" s="100"/>
    </row>
    <row r="117" spans="1:6" s="18" customFormat="1" ht="12.75" customHeight="1">
      <c r="A117" s="82" t="s">
        <v>58</v>
      </c>
      <c r="B117" s="96" t="s">
        <v>59</v>
      </c>
      <c r="C117" s="96"/>
      <c r="D117" s="96"/>
      <c r="E117" s="96"/>
      <c r="F117" s="97"/>
    </row>
    <row r="118" spans="1:6" s="23" customFormat="1" ht="7.5" customHeight="1" thickBot="1">
      <c r="A118" s="127"/>
      <c r="B118" s="128"/>
      <c r="C118" s="128"/>
      <c r="D118" s="128"/>
      <c r="E118" s="128"/>
      <c r="F118" s="129"/>
    </row>
  </sheetData>
  <sheetProtection password="D9D2" sheet="1" selectLockedCells="1"/>
  <mergeCells count="34">
    <mergeCell ref="D78:E78"/>
    <mergeCell ref="A118:F118"/>
    <mergeCell ref="A12:F12"/>
    <mergeCell ref="A29:F29"/>
    <mergeCell ref="A47:F47"/>
    <mergeCell ref="A105:F105"/>
    <mergeCell ref="A8:F8"/>
    <mergeCell ref="A106:F106"/>
    <mergeCell ref="D42:E42"/>
    <mergeCell ref="D60:E60"/>
    <mergeCell ref="A65:F65"/>
    <mergeCell ref="A1:F1"/>
    <mergeCell ref="A2:F2"/>
    <mergeCell ref="C4:E4"/>
    <mergeCell ref="A4:B4"/>
    <mergeCell ref="A3:F3"/>
    <mergeCell ref="A9:F9"/>
    <mergeCell ref="A6:F6"/>
    <mergeCell ref="C5:E5"/>
    <mergeCell ref="A5:B5"/>
    <mergeCell ref="A7:F7"/>
    <mergeCell ref="B115:F115"/>
    <mergeCell ref="B117:F117"/>
    <mergeCell ref="A112:F112"/>
    <mergeCell ref="A114:F114"/>
    <mergeCell ref="A116:F116"/>
    <mergeCell ref="A83:F83"/>
    <mergeCell ref="D96:E96"/>
    <mergeCell ref="A107:F107"/>
    <mergeCell ref="A109:F109"/>
    <mergeCell ref="A108:F108"/>
    <mergeCell ref="A110:F110"/>
    <mergeCell ref="A111:F111"/>
    <mergeCell ref="B113:F113"/>
  </mergeCells>
  <conditionalFormatting sqref="C103:F104">
    <cfRule type="expression" priority="2" dxfId="1" stopIfTrue="1">
      <formula>$G$102&gt;0</formula>
    </cfRule>
  </conditionalFormatting>
  <conditionalFormatting sqref="A5:B5">
    <cfRule type="cellIs" priority="1" dxfId="0" operator="equal" stopIfTrue="1">
      <formula>"Type Contractor Name Here"</formula>
    </cfRule>
  </conditionalFormatting>
  <printOptions horizontalCentered="1"/>
  <pageMargins left="0.5" right="0.5" top="0.5" bottom="0.5" header="0.5" footer="0.5"/>
  <pageSetup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snyderk</dc:creator>
  <cp:keywords/>
  <dc:description/>
  <cp:lastModifiedBy>giardinm</cp:lastModifiedBy>
  <cp:lastPrinted>2012-10-10T22:39:38Z</cp:lastPrinted>
  <dcterms:created xsi:type="dcterms:W3CDTF">2009-02-24T13:34:49Z</dcterms:created>
  <dcterms:modified xsi:type="dcterms:W3CDTF">2013-01-08T00:22:08Z</dcterms:modified>
  <cp:category/>
  <cp:version/>
  <cp:contentType/>
  <cp:contentStatus/>
</cp:coreProperties>
</file>